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546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D49" i="1"/>
  <c r="D48" i="1"/>
  <c r="D47" i="1"/>
  <c r="C50" i="1"/>
  <c r="C49" i="1"/>
  <c r="C48" i="1"/>
  <c r="C47" i="1"/>
  <c r="J38" i="1"/>
  <c r="K38" i="1"/>
  <c r="J39" i="1"/>
  <c r="K39" i="1"/>
  <c r="J35" i="1"/>
  <c r="K35" i="1"/>
  <c r="J36" i="1"/>
  <c r="K36" i="1"/>
  <c r="I39" i="1"/>
  <c r="I38" i="1"/>
  <c r="I36" i="1"/>
  <c r="I35" i="1"/>
  <c r="D38" i="1"/>
  <c r="E38" i="1"/>
  <c r="D39" i="1"/>
  <c r="E39" i="1"/>
  <c r="C39" i="1"/>
  <c r="C38" i="1"/>
  <c r="D35" i="1"/>
  <c r="E35" i="1"/>
  <c r="D36" i="1"/>
  <c r="E36" i="1"/>
  <c r="C36" i="1"/>
  <c r="C35" i="1"/>
  <c r="J21" i="1"/>
  <c r="K21" i="1"/>
  <c r="I21" i="1"/>
  <c r="J20" i="1"/>
  <c r="K20" i="1"/>
  <c r="I20" i="1"/>
  <c r="J17" i="1"/>
  <c r="K17" i="1"/>
  <c r="J18" i="1"/>
  <c r="K18" i="1"/>
  <c r="I18" i="1"/>
  <c r="I17" i="1"/>
  <c r="D21" i="1"/>
  <c r="E21" i="1"/>
  <c r="F21" i="1"/>
  <c r="C21" i="1"/>
  <c r="D20" i="1"/>
  <c r="E20" i="1"/>
  <c r="F20" i="1"/>
  <c r="C20" i="1"/>
  <c r="D17" i="1"/>
  <c r="E17" i="1"/>
  <c r="F17" i="1"/>
  <c r="D18" i="1"/>
  <c r="E18" i="1"/>
  <c r="F18" i="1"/>
  <c r="C18" i="1"/>
  <c r="C17" i="1"/>
</calcChain>
</file>

<file path=xl/sharedStrings.xml><?xml version="1.0" encoding="utf-8"?>
<sst xmlns="http://schemas.openxmlformats.org/spreadsheetml/2006/main" count="39" uniqueCount="25">
  <si>
    <t>LABORATORIO DI FISICA</t>
  </si>
  <si>
    <t>ESPERIMENTO SULL'ISOCRONIA DEL PENDOLO</t>
  </si>
  <si>
    <t>1)</t>
  </si>
  <si>
    <t>M1=</t>
  </si>
  <si>
    <t>"+/-"</t>
  </si>
  <si>
    <t>0.01</t>
  </si>
  <si>
    <t>18.8</t>
  </si>
  <si>
    <t>L1=</t>
  </si>
  <si>
    <t>1CM</t>
  </si>
  <si>
    <t>MEDIA</t>
  </si>
  <si>
    <t>ERR MAX</t>
  </si>
  <si>
    <t>T1</t>
  </si>
  <si>
    <t>DT1</t>
  </si>
  <si>
    <t>CL 3 BLL</t>
  </si>
  <si>
    <t>2)</t>
  </si>
  <si>
    <t>M2=</t>
  </si>
  <si>
    <t>L2=</t>
  </si>
  <si>
    <t xml:space="preserve">MEDIA </t>
  </si>
  <si>
    <t>3)</t>
  </si>
  <si>
    <t>L3=</t>
  </si>
  <si>
    <t>4)</t>
  </si>
  <si>
    <t>L4=</t>
  </si>
  <si>
    <t>ISOCRONIA</t>
  </si>
  <si>
    <t>N</t>
  </si>
  <si>
    <t>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</si>
</sst>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1) M=18,87G; L=57CM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Foglio1!$C$47:$C$50</c:f>
              <c:numCache>
                <c:formatCode>General</c:formatCode>
                <c:ptCount val="4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</c:numCache>
            </c:numRef>
          </c:xVal>
          <c:yVal>
            <c:numRef>
              <c:f>Foglio1!$D$47:$D$50</c:f>
              <c:numCache>
                <c:formatCode>General</c:formatCode>
                <c:ptCount val="4"/>
                <c:pt idx="0">
                  <c:v>7.362</c:v>
                </c:pt>
                <c:pt idx="1">
                  <c:v>14.852</c:v>
                </c:pt>
                <c:pt idx="2">
                  <c:v>23.314</c:v>
                </c:pt>
                <c:pt idx="3">
                  <c:v>30.566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022920"/>
        <c:axId val="2118902136"/>
      </c:scatterChart>
      <c:valAx>
        <c:axId val="2090022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8902136"/>
        <c:crosses val="autoZero"/>
        <c:crossBetween val="midCat"/>
      </c:valAx>
      <c:valAx>
        <c:axId val="2118902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0022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51</xdr:row>
      <xdr:rowOff>114300</xdr:rowOff>
    </xdr:from>
    <xdr:to>
      <xdr:col>7</xdr:col>
      <xdr:colOff>88900</xdr:colOff>
      <xdr:row>70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0"/>
  <sheetViews>
    <sheetView tabSelected="1" topLeftCell="A25" workbookViewId="0">
      <selection activeCell="I51" sqref="I51"/>
    </sheetView>
  </sheetViews>
  <sheetFormatPr baseColWidth="10" defaultRowHeight="15" x14ac:dyDescent="0"/>
  <sheetData>
    <row r="2" spans="2:11">
      <c r="C2" t="s">
        <v>0</v>
      </c>
      <c r="F2" s="1">
        <v>43748</v>
      </c>
    </row>
    <row r="3" spans="2:11">
      <c r="F3" t="s">
        <v>13</v>
      </c>
    </row>
    <row r="4" spans="2:11">
      <c r="C4" t="s">
        <v>1</v>
      </c>
    </row>
    <row r="7" spans="2:11">
      <c r="B7" t="s">
        <v>2</v>
      </c>
      <c r="C7" t="s">
        <v>3</v>
      </c>
      <c r="D7" t="s">
        <v>6</v>
      </c>
      <c r="E7" t="s">
        <v>4</v>
      </c>
      <c r="F7" t="s">
        <v>5</v>
      </c>
      <c r="H7" t="s">
        <v>14</v>
      </c>
      <c r="I7" t="s">
        <v>15</v>
      </c>
      <c r="J7">
        <v>100.89</v>
      </c>
    </row>
    <row r="8" spans="2:11">
      <c r="C8" t="s">
        <v>7</v>
      </c>
      <c r="D8">
        <v>57</v>
      </c>
      <c r="F8" t="s">
        <v>8</v>
      </c>
      <c r="I8" t="s">
        <v>16</v>
      </c>
      <c r="J8">
        <v>56</v>
      </c>
    </row>
    <row r="10" spans="2:11">
      <c r="C10">
        <v>5</v>
      </c>
      <c r="D10">
        <v>10</v>
      </c>
      <c r="E10">
        <v>15</v>
      </c>
      <c r="F10">
        <v>20</v>
      </c>
      <c r="I10">
        <v>5</v>
      </c>
      <c r="J10">
        <v>10</v>
      </c>
      <c r="K10">
        <v>20</v>
      </c>
    </row>
    <row r="11" spans="2:11">
      <c r="B11">
        <v>1</v>
      </c>
      <c r="C11">
        <v>7.28</v>
      </c>
      <c r="D11">
        <v>15.12</v>
      </c>
      <c r="E11">
        <v>23.38</v>
      </c>
      <c r="F11">
        <v>30.85</v>
      </c>
      <c r="H11">
        <v>1</v>
      </c>
      <c r="I11">
        <v>7.63</v>
      </c>
      <c r="J11">
        <v>14.6</v>
      </c>
      <c r="K11">
        <v>29.55</v>
      </c>
    </row>
    <row r="12" spans="2:11">
      <c r="B12">
        <v>2</v>
      </c>
      <c r="C12">
        <v>7.27</v>
      </c>
      <c r="D12">
        <v>15.14</v>
      </c>
      <c r="E12">
        <v>23.38</v>
      </c>
      <c r="F12">
        <v>30.78</v>
      </c>
      <c r="H12">
        <v>2</v>
      </c>
      <c r="I12">
        <v>7.3</v>
      </c>
      <c r="J12">
        <v>14.56</v>
      </c>
      <c r="K12">
        <v>29.36</v>
      </c>
    </row>
    <row r="13" spans="2:11">
      <c r="B13">
        <v>3</v>
      </c>
      <c r="C13">
        <v>7.35</v>
      </c>
      <c r="D13">
        <v>15.16</v>
      </c>
      <c r="E13">
        <v>22.84</v>
      </c>
      <c r="F13">
        <v>30.35</v>
      </c>
      <c r="H13">
        <v>3</v>
      </c>
      <c r="I13">
        <v>7.36</v>
      </c>
      <c r="J13">
        <v>14.83</v>
      </c>
      <c r="K13">
        <v>29.53</v>
      </c>
    </row>
    <row r="14" spans="2:11">
      <c r="B14">
        <v>4</v>
      </c>
      <c r="C14">
        <v>7.41</v>
      </c>
      <c r="D14">
        <v>14.39</v>
      </c>
      <c r="E14">
        <v>23.31</v>
      </c>
      <c r="F14">
        <v>30.53</v>
      </c>
      <c r="H14">
        <v>4</v>
      </c>
      <c r="I14">
        <v>7.32</v>
      </c>
      <c r="J14">
        <v>14.69</v>
      </c>
      <c r="K14">
        <v>29.17</v>
      </c>
    </row>
    <row r="15" spans="2:11">
      <c r="B15">
        <v>5</v>
      </c>
      <c r="C15">
        <v>7.5</v>
      </c>
      <c r="D15">
        <v>14.45</v>
      </c>
      <c r="E15">
        <v>23.66</v>
      </c>
      <c r="F15">
        <v>30.32</v>
      </c>
      <c r="H15">
        <v>5</v>
      </c>
      <c r="I15">
        <v>7.32</v>
      </c>
      <c r="J15">
        <v>13.99</v>
      </c>
      <c r="K15">
        <v>29.36</v>
      </c>
    </row>
    <row r="17" spans="2:11">
      <c r="B17" t="s">
        <v>9</v>
      </c>
      <c r="C17">
        <f>AVERAGE(C11:C15)</f>
        <v>7.3620000000000001</v>
      </c>
      <c r="D17">
        <f t="shared" ref="D17:F17" si="0">AVERAGE(D11:D15)</f>
        <v>14.852</v>
      </c>
      <c r="E17">
        <f t="shared" si="0"/>
        <v>23.314</v>
      </c>
      <c r="F17">
        <f t="shared" si="0"/>
        <v>30.566000000000003</v>
      </c>
      <c r="H17" t="s">
        <v>17</v>
      </c>
      <c r="I17">
        <f>AVERAGE(I11:I15)</f>
        <v>7.3860000000000001</v>
      </c>
      <c r="J17">
        <f t="shared" ref="J17:K17" si="1">AVERAGE(J11:J15)</f>
        <v>14.534000000000001</v>
      </c>
      <c r="K17">
        <f t="shared" si="1"/>
        <v>29.393999999999998</v>
      </c>
    </row>
    <row r="18" spans="2:11">
      <c r="B18" t="s">
        <v>10</v>
      </c>
      <c r="C18">
        <f>(MAX(C11:C15)-MIN(C11:C15))/2</f>
        <v>0.11500000000000021</v>
      </c>
      <c r="D18">
        <f t="shared" ref="D18:F18" si="2">(MAX(D11:D15)-MIN(D11:D15))/2</f>
        <v>0.38499999999999979</v>
      </c>
      <c r="E18">
        <f t="shared" si="2"/>
        <v>0.41000000000000014</v>
      </c>
      <c r="F18">
        <f t="shared" si="2"/>
        <v>0.26500000000000057</v>
      </c>
      <c r="H18" t="s">
        <v>10</v>
      </c>
      <c r="I18">
        <f>(MAX(I11:I15)-MIN(I11:I15))/2</f>
        <v>0.16500000000000004</v>
      </c>
      <c r="J18">
        <f t="shared" ref="J18:K18" si="3">(MAX(J11:J15)-MIN(J11:J15))/2</f>
        <v>0.41999999999999993</v>
      </c>
      <c r="K18">
        <f t="shared" si="3"/>
        <v>0.1899999999999995</v>
      </c>
    </row>
    <row r="20" spans="2:11">
      <c r="B20" t="s">
        <v>11</v>
      </c>
      <c r="C20">
        <f>C17/C10</f>
        <v>1.4723999999999999</v>
      </c>
      <c r="D20">
        <f t="shared" ref="D20:F20" si="4">D17/D10</f>
        <v>1.4852000000000001</v>
      </c>
      <c r="E20">
        <f t="shared" si="4"/>
        <v>1.5542666666666667</v>
      </c>
      <c r="F20">
        <f t="shared" si="4"/>
        <v>1.5283000000000002</v>
      </c>
      <c r="H20" t="s">
        <v>11</v>
      </c>
      <c r="I20">
        <f>I17/I10</f>
        <v>1.4772000000000001</v>
      </c>
      <c r="J20">
        <f t="shared" ref="J20:K20" si="5">J17/J10</f>
        <v>1.4534</v>
      </c>
      <c r="K20">
        <f t="shared" si="5"/>
        <v>1.4697</v>
      </c>
    </row>
    <row r="21" spans="2:11">
      <c r="B21" t="s">
        <v>12</v>
      </c>
      <c r="C21">
        <f>C18/C10</f>
        <v>2.3000000000000041E-2</v>
      </c>
      <c r="D21">
        <f t="shared" ref="D21:F21" si="6">D18/D10</f>
        <v>3.8499999999999979E-2</v>
      </c>
      <c r="E21">
        <f t="shared" si="6"/>
        <v>2.7333333333333341E-2</v>
      </c>
      <c r="F21">
        <f t="shared" si="6"/>
        <v>1.3250000000000029E-2</v>
      </c>
      <c r="H21" t="s">
        <v>12</v>
      </c>
      <c r="I21">
        <f>I18/I10</f>
        <v>3.3000000000000008E-2</v>
      </c>
      <c r="J21">
        <f t="shared" ref="J21:K21" si="7">J18/J10</f>
        <v>4.1999999999999996E-2</v>
      </c>
      <c r="K21">
        <f t="shared" si="7"/>
        <v>9.4999999999999755E-3</v>
      </c>
    </row>
    <row r="25" spans="2:11">
      <c r="B25" t="s">
        <v>18</v>
      </c>
      <c r="C25" t="s">
        <v>15</v>
      </c>
      <c r="D25">
        <v>100.89</v>
      </c>
      <c r="H25" t="s">
        <v>20</v>
      </c>
      <c r="I25" t="s">
        <v>3</v>
      </c>
      <c r="J25">
        <v>18.87</v>
      </c>
    </row>
    <row r="26" spans="2:11">
      <c r="C26" t="s">
        <v>19</v>
      </c>
      <c r="D26">
        <v>84</v>
      </c>
      <c r="I26" t="s">
        <v>21</v>
      </c>
      <c r="J26">
        <v>85</v>
      </c>
    </row>
    <row r="28" spans="2:11">
      <c r="C28">
        <v>5</v>
      </c>
      <c r="D28">
        <v>10</v>
      </c>
      <c r="E28">
        <v>20</v>
      </c>
      <c r="I28">
        <v>5</v>
      </c>
      <c r="J28">
        <v>10</v>
      </c>
      <c r="K28">
        <v>20</v>
      </c>
    </row>
    <row r="29" spans="2:11">
      <c r="B29">
        <v>1</v>
      </c>
      <c r="C29">
        <v>9.25</v>
      </c>
      <c r="D29">
        <v>18.010000000000002</v>
      </c>
      <c r="E29">
        <v>36.78</v>
      </c>
      <c r="H29">
        <v>1</v>
      </c>
      <c r="I29">
        <v>9.33</v>
      </c>
      <c r="J29">
        <v>18.350000000000001</v>
      </c>
      <c r="K29">
        <v>37.229999999999997</v>
      </c>
    </row>
    <row r="30" spans="2:11">
      <c r="B30">
        <v>2</v>
      </c>
      <c r="C30">
        <v>9.11</v>
      </c>
      <c r="D30">
        <v>18.12</v>
      </c>
      <c r="E30">
        <v>36.590000000000003</v>
      </c>
      <c r="H30">
        <v>2</v>
      </c>
      <c r="I30">
        <v>9.26</v>
      </c>
      <c r="J30">
        <v>18.670000000000002</v>
      </c>
      <c r="K30">
        <v>37.799999999999997</v>
      </c>
    </row>
    <row r="31" spans="2:11">
      <c r="B31">
        <v>3</v>
      </c>
      <c r="C31">
        <v>9.18</v>
      </c>
      <c r="D31">
        <v>18.16</v>
      </c>
      <c r="E31">
        <v>36.72</v>
      </c>
      <c r="H31">
        <v>3</v>
      </c>
      <c r="I31">
        <v>9.0299999999999994</v>
      </c>
      <c r="J31">
        <v>18.72</v>
      </c>
      <c r="K31">
        <v>37.42</v>
      </c>
    </row>
    <row r="32" spans="2:11">
      <c r="B32">
        <v>4</v>
      </c>
      <c r="C32">
        <v>9.64</v>
      </c>
      <c r="D32">
        <v>17.97</v>
      </c>
      <c r="E32">
        <v>36.53</v>
      </c>
      <c r="H32">
        <v>4</v>
      </c>
      <c r="I32">
        <v>8.82</v>
      </c>
      <c r="J32">
        <v>18.27</v>
      </c>
      <c r="K32">
        <v>37.21</v>
      </c>
    </row>
    <row r="33" spans="2:11">
      <c r="B33">
        <v>5</v>
      </c>
      <c r="C33">
        <v>8.51</v>
      </c>
      <c r="D33">
        <v>18.04</v>
      </c>
      <c r="E33">
        <v>36.15</v>
      </c>
      <c r="H33">
        <v>5</v>
      </c>
      <c r="I33">
        <v>9.17</v>
      </c>
      <c r="J33">
        <v>13.13</v>
      </c>
      <c r="K33">
        <v>37.01</v>
      </c>
    </row>
    <row r="35" spans="2:11">
      <c r="B35" t="s">
        <v>9</v>
      </c>
      <c r="C35">
        <f>AVERAGE(C29:C33)</f>
        <v>9.1379999999999999</v>
      </c>
      <c r="D35">
        <f t="shared" ref="D35:E35" si="8">AVERAGE(D29:D33)</f>
        <v>18.060000000000002</v>
      </c>
      <c r="E35">
        <f t="shared" si="8"/>
        <v>36.554000000000002</v>
      </c>
      <c r="H35" t="s">
        <v>9</v>
      </c>
      <c r="I35">
        <f>AVERAGE(I29:I33)</f>
        <v>9.1219999999999999</v>
      </c>
      <c r="J35">
        <f t="shared" ref="J35:K35" si="9">AVERAGE(J29:J33)</f>
        <v>17.428000000000001</v>
      </c>
      <c r="K35">
        <f t="shared" si="9"/>
        <v>37.333999999999996</v>
      </c>
    </row>
    <row r="36" spans="2:11">
      <c r="B36" t="s">
        <v>10</v>
      </c>
      <c r="C36">
        <f>(MAX(C29:C33)-MIN(C29:C33))/2</f>
        <v>0.56500000000000039</v>
      </c>
      <c r="D36">
        <f t="shared" ref="D36:E36" si="10">(MAX(D29:D33)-MIN(D29:D33))/2</f>
        <v>9.5000000000000639E-2</v>
      </c>
      <c r="E36">
        <f t="shared" si="10"/>
        <v>0.31500000000000128</v>
      </c>
      <c r="H36" t="s">
        <v>10</v>
      </c>
      <c r="I36">
        <f>(MAX(I29:I33)-MIN(I30:I33))/2</f>
        <v>0.25499999999999989</v>
      </c>
      <c r="J36">
        <f t="shared" ref="J36:K36" si="11">(MAX(J29:J33)-MIN(J30:J33))/2</f>
        <v>2.794999999999999</v>
      </c>
      <c r="K36">
        <f t="shared" si="11"/>
        <v>0.39499999999999957</v>
      </c>
    </row>
    <row r="38" spans="2:11">
      <c r="B38" t="s">
        <v>11</v>
      </c>
      <c r="C38">
        <f>C35/C28</f>
        <v>1.8275999999999999</v>
      </c>
      <c r="D38">
        <f t="shared" ref="D38:E38" si="12">D35/D28</f>
        <v>1.8060000000000003</v>
      </c>
      <c r="E38">
        <f t="shared" si="12"/>
        <v>1.8277000000000001</v>
      </c>
      <c r="H38" t="s">
        <v>11</v>
      </c>
      <c r="I38">
        <f>I35/I28</f>
        <v>1.8244</v>
      </c>
      <c r="J38">
        <f t="shared" ref="J38:K38" si="13">J35/J28</f>
        <v>1.7428000000000001</v>
      </c>
      <c r="K38">
        <f t="shared" si="13"/>
        <v>1.8666999999999998</v>
      </c>
    </row>
    <row r="39" spans="2:11">
      <c r="B39" t="s">
        <v>12</v>
      </c>
      <c r="C39">
        <f>C36/C28</f>
        <v>0.11300000000000007</v>
      </c>
      <c r="D39">
        <f t="shared" ref="D39:E39" si="14">D36/D28</f>
        <v>9.5000000000000639E-3</v>
      </c>
      <c r="E39">
        <f t="shared" si="14"/>
        <v>1.5750000000000063E-2</v>
      </c>
      <c r="H39" t="s">
        <v>12</v>
      </c>
      <c r="I39">
        <f>I36/I28</f>
        <v>5.0999999999999976E-2</v>
      </c>
      <c r="J39">
        <f t="shared" ref="J39:K39" si="15">J36/J28</f>
        <v>0.27949999999999992</v>
      </c>
      <c r="K39">
        <f t="shared" si="15"/>
        <v>1.9749999999999979E-2</v>
      </c>
    </row>
    <row r="44" spans="2:11">
      <c r="B44" t="s">
        <v>2</v>
      </c>
      <c r="C44" t="s">
        <v>22</v>
      </c>
    </row>
    <row r="46" spans="2:11">
      <c r="C46" t="s">
        <v>23</v>
      </c>
      <c r="D46" t="s">
        <v>24</v>
      </c>
    </row>
    <row r="47" spans="2:11">
      <c r="C47">
        <f>C10</f>
        <v>5</v>
      </c>
      <c r="D47">
        <f>C17</f>
        <v>7.3620000000000001</v>
      </c>
    </row>
    <row r="48" spans="2:11">
      <c r="C48">
        <f>D10</f>
        <v>10</v>
      </c>
      <c r="D48">
        <f>D17</f>
        <v>14.852</v>
      </c>
    </row>
    <row r="49" spans="3:4">
      <c r="C49">
        <f>E10</f>
        <v>15</v>
      </c>
      <c r="D49">
        <f>E17</f>
        <v>23.314</v>
      </c>
    </row>
    <row r="50" spans="3:4">
      <c r="C50">
        <f>F10</f>
        <v>20</v>
      </c>
      <c r="D50">
        <f>F17</f>
        <v>30.566000000000003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cp:lastPrinted>2019-10-10T15:44:43Z</cp:lastPrinted>
  <dcterms:created xsi:type="dcterms:W3CDTF">2019-10-10T15:23:24Z</dcterms:created>
  <dcterms:modified xsi:type="dcterms:W3CDTF">2019-10-10T15:48:29Z</dcterms:modified>
</cp:coreProperties>
</file>